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8" yWindow="132" windowWidth="10116" windowHeight="12828" firstSheet="1" activeTab="3"/>
  </bookViews>
  <sheets>
    <sheet name="ассигнования" sheetId="2" r:id="rId1"/>
    <sheet name="распределение" sheetId="3" r:id="rId2"/>
    <sheet name="перечисление" sheetId="1" r:id="rId3"/>
    <sheet name="выполнение" sheetId="4" r:id="rId4"/>
    <sheet name="Лист1" sheetId="5" r:id="rId5"/>
  </sheets>
  <calcPr calcId="145621"/>
</workbook>
</file>

<file path=xl/calcChain.xml><?xml version="1.0" encoding="utf-8"?>
<calcChain xmlns="http://schemas.openxmlformats.org/spreadsheetml/2006/main">
  <c r="B27" i="4" l="1"/>
  <c r="C27" i="4"/>
  <c r="D27" i="4"/>
  <c r="B23" i="4"/>
  <c r="C23" i="4"/>
  <c r="D23" i="4"/>
  <c r="C8" i="4" l="1"/>
  <c r="C10" i="4"/>
  <c r="C11" i="4"/>
  <c r="C12" i="4"/>
  <c r="C13" i="4"/>
  <c r="C14" i="4"/>
  <c r="C15" i="4"/>
  <c r="C17" i="4"/>
  <c r="C18" i="4"/>
  <c r="C19" i="4"/>
  <c r="C20" i="4"/>
  <c r="C21" i="4"/>
  <c r="C22" i="4"/>
  <c r="C7" i="4"/>
  <c r="C26" i="4" l="1"/>
  <c r="B42" i="2" l="1"/>
  <c r="B44" i="2"/>
  <c r="D22" i="2"/>
  <c r="B22" i="2" s="1"/>
</calcChain>
</file>

<file path=xl/sharedStrings.xml><?xml version="1.0" encoding="utf-8"?>
<sst xmlns="http://schemas.openxmlformats.org/spreadsheetml/2006/main" count="107" uniqueCount="48">
  <si>
    <t>Перечисление</t>
  </si>
  <si>
    <t>ОБ по св-вам прошлых лет</t>
  </si>
  <si>
    <t>Кол-во гр-н прошлых лет</t>
  </si>
  <si>
    <t>ВСЕГО</t>
  </si>
  <si>
    <t>Планирование</t>
  </si>
  <si>
    <t>Всего, руб.</t>
  </si>
  <si>
    <t>Всего, руб</t>
  </si>
  <si>
    <t>Распределение</t>
  </si>
  <si>
    <t xml:space="preserve">Местный бюджет </t>
  </si>
  <si>
    <t>Общая площадь жилья, кв. м.</t>
  </si>
  <si>
    <t>Наименование района</t>
  </si>
  <si>
    <t xml:space="preserve">Всеволожский </t>
  </si>
  <si>
    <t xml:space="preserve">Приозерский </t>
  </si>
  <si>
    <t xml:space="preserve">Наименование
мероприятия
</t>
  </si>
  <si>
    <t>из федерального бюджета</t>
  </si>
  <si>
    <t>из областного бюджета</t>
  </si>
  <si>
    <t>Всего: 
по Ленинградской области</t>
  </si>
  <si>
    <t>ИТОГО доп. выплат</t>
  </si>
  <si>
    <t>ИТОГО</t>
  </si>
  <si>
    <t>Бокситогорский</t>
  </si>
  <si>
    <t xml:space="preserve">Волосовский </t>
  </si>
  <si>
    <t xml:space="preserve">Волховский </t>
  </si>
  <si>
    <t xml:space="preserve">Выборгский </t>
  </si>
  <si>
    <t xml:space="preserve">Гатчинский </t>
  </si>
  <si>
    <t xml:space="preserve">Кингисеппский 
</t>
  </si>
  <si>
    <t xml:space="preserve">Киришский </t>
  </si>
  <si>
    <t xml:space="preserve">Кировский </t>
  </si>
  <si>
    <t xml:space="preserve">Лодейнопольский </t>
  </si>
  <si>
    <t xml:space="preserve">Ломоносовский </t>
  </si>
  <si>
    <t xml:space="preserve">Лужский </t>
  </si>
  <si>
    <t xml:space="preserve">Подпорожский </t>
  </si>
  <si>
    <t xml:space="preserve">Сланцевский </t>
  </si>
  <si>
    <t xml:space="preserve">Тихвинский </t>
  </si>
  <si>
    <t xml:space="preserve">Тосненский </t>
  </si>
  <si>
    <t>ИТОГО соц. выплат</t>
  </si>
  <si>
    <t>х</t>
  </si>
  <si>
    <t>Мероприятие по предоставлению гражданам социальных выплат на строительство (приобретение) жилья в рамках федерального проекта "Развитие жилищного строительства на сельских территориях и повышение уровня благоустройства домовладений" и мероприятий, направленных на достижение цели федерального проекта на сельских территориях Ленинградской области</t>
  </si>
  <si>
    <t xml:space="preserve">Дополнительные социальные выплаты в случае рождения (усыновления) детей на погашение долга по уплате ипотечного кредита </t>
  </si>
  <si>
    <t>Ассигнования текущего 2024 года, руб.</t>
  </si>
  <si>
    <r>
      <t xml:space="preserve">Всего, </t>
    </r>
    <r>
      <rPr>
        <sz val="8"/>
        <rFont val="Times New Roman"/>
        <family val="1"/>
        <charset val="204"/>
      </rPr>
      <t>руб</t>
    </r>
  </si>
  <si>
    <t>Показатели</t>
  </si>
  <si>
    <t xml:space="preserve">Кол-во гр-н </t>
  </si>
  <si>
    <t>Прочие источники, руб.</t>
  </si>
  <si>
    <t>Средства бюджетов, руб.</t>
  </si>
  <si>
    <t xml:space="preserve">Выполнение работ, приобретение жилья  
</t>
  </si>
  <si>
    <t>ФБ по св-вам 2025 года</t>
  </si>
  <si>
    <t>ОБ по св-вам 2025 года</t>
  </si>
  <si>
    <t>Кол-во гр-н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</si>
</sst>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???_р_._-;_-@_-"/>
    <numFmt numFmtId="165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7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i/>
      <sz val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4" fontId="0" fillId="0" borderId="0" xfId="0" applyNumberFormat="1"/>
    <xf numFmtId="0" fontId="6" fillId="2" borderId="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justify" vertical="top"/>
    </xf>
    <xf numFmtId="164" fontId="3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4" fontId="7" fillId="2" borderId="7" xfId="0" applyNumberFormat="1" applyFont="1" applyFill="1" applyBorder="1" applyAlignment="1">
      <alignment horizontal="right" vertical="top"/>
    </xf>
    <xf numFmtId="4" fontId="7" fillId="2" borderId="7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4" fontId="7" fillId="2" borderId="0" xfId="0" applyNumberFormat="1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9" fillId="0" borderId="0" xfId="0" applyFont="1"/>
    <xf numFmtId="1" fontId="6" fillId="2" borderId="1" xfId="0" applyNumberFormat="1" applyFont="1" applyFill="1" applyBorder="1" applyAlignment="1">
      <alignment horizontal="justify" vertical="top"/>
    </xf>
    <xf numFmtId="1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right" vertical="top" wrapText="1"/>
    </xf>
    <xf numFmtId="0" fontId="12" fillId="0" borderId="0" xfId="0" applyFont="1"/>
    <xf numFmtId="4" fontId="7" fillId="2" borderId="8" xfId="0" applyNumberFormat="1" applyFont="1" applyFill="1" applyBorder="1" applyAlignment="1">
      <alignment horizontal="right" vertical="top"/>
    </xf>
    <xf numFmtId="0" fontId="4" fillId="2" borderId="8" xfId="0" applyFont="1" applyFill="1" applyBorder="1" applyAlignment="1">
      <alignment horizontal="left" vertical="top" wrapText="1"/>
    </xf>
    <xf numFmtId="0" fontId="13" fillId="0" borderId="0" xfId="0" applyFont="1"/>
    <xf numFmtId="4" fontId="5" fillId="2" borderId="7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/>
    </xf>
    <xf numFmtId="1" fontId="7" fillId="2" borderId="1" xfId="0" applyNumberFormat="1" applyFont="1" applyFill="1" applyBorder="1" applyAlignment="1">
      <alignment horizontal="right" vertical="top" wrapText="1"/>
    </xf>
    <xf numFmtId="1" fontId="7" fillId="2" borderId="1" xfId="0" applyNumberFormat="1" applyFont="1" applyFill="1" applyBorder="1" applyAlignment="1">
      <alignment horizontal="right" vertical="top"/>
    </xf>
    <xf numFmtId="1" fontId="7" fillId="2" borderId="7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" fontId="14" fillId="0" borderId="0" xfId="0" applyNumberFormat="1" applyFont="1"/>
    <xf numFmtId="0" fontId="9" fillId="2" borderId="0" xfId="0" applyFont="1" applyFill="1"/>
    <xf numFmtId="0" fontId="8" fillId="2" borderId="1" xfId="0" applyFont="1" applyFill="1" applyBorder="1" applyAlignment="1">
      <alignment vertical="top" wrapText="1"/>
    </xf>
    <xf numFmtId="4" fontId="16" fillId="2" borderId="1" xfId="0" applyNumberFormat="1" applyFont="1" applyFill="1" applyBorder="1" applyAlignment="1">
      <alignment vertical="top" wrapText="1"/>
    </xf>
    <xf numFmtId="165" fontId="10" fillId="2" borderId="4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165" fontId="11" fillId="2" borderId="3" xfId="0" applyNumberFormat="1" applyFont="1" applyFill="1" applyBorder="1" applyAlignment="1">
      <alignment vertical="center"/>
    </xf>
    <xf numFmtId="165" fontId="10" fillId="2" borderId="2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right" vertical="top" wrapText="1"/>
    </xf>
    <xf numFmtId="3" fontId="5" fillId="2" borderId="7" xfId="0" applyNumberFormat="1" applyFont="1" applyFill="1" applyBorder="1" applyAlignment="1">
      <alignment horizontal="right" vertical="top" wrapText="1"/>
    </xf>
    <xf numFmtId="4" fontId="8" fillId="2" borderId="7" xfId="0" applyNumberFormat="1" applyFont="1" applyFill="1" applyBorder="1" applyAlignment="1">
      <alignment horizontal="right" vertical="top" wrapText="1"/>
    </xf>
    <xf numFmtId="3" fontId="8" fillId="2" borderId="7" xfId="0" applyNumberFormat="1" applyFont="1" applyFill="1" applyBorder="1" applyAlignment="1">
      <alignment horizontal="right" vertical="top" wrapText="1"/>
    </xf>
    <xf numFmtId="1" fontId="7" fillId="0" borderId="1" xfId="0" applyNumberFormat="1" applyFont="1" applyFill="1" applyBorder="1" applyAlignment="1">
      <alignment horizontal="right" vertical="top"/>
    </xf>
    <xf numFmtId="4" fontId="7" fillId="3" borderId="7" xfId="9" applyNumberFormat="1" applyFont="1" applyFill="1" applyBorder="1" applyAlignment="1">
      <alignment horizontal="right" vertical="top"/>
    </xf>
    <xf numFmtId="1" fontId="7" fillId="3" borderId="7" xfId="9" applyNumberFormat="1" applyFont="1" applyFill="1" applyBorder="1" applyAlignment="1">
      <alignment horizontal="right" vertical="top"/>
    </xf>
    <xf numFmtId="4" fontId="7" fillId="3" borderId="1" xfId="9" applyNumberFormat="1" applyFont="1" applyFill="1" applyBorder="1" applyAlignment="1">
      <alignment horizontal="right" vertical="top"/>
    </xf>
    <xf numFmtId="165" fontId="10" fillId="2" borderId="1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top"/>
    </xf>
    <xf numFmtId="4" fontId="8" fillId="2" borderId="1" xfId="0" applyNumberFormat="1" applyFont="1" applyFill="1" applyBorder="1" applyAlignment="1">
      <alignment horizontal="right" vertical="top"/>
    </xf>
    <xf numFmtId="1" fontId="8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17" fillId="2" borderId="10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3" fillId="2" borderId="3" xfId="9" applyFont="1" applyFill="1" applyBorder="1" applyAlignment="1">
      <alignment horizontal="center" vertical="top" wrapText="1"/>
    </xf>
    <xf numFmtId="0" fontId="3" fillId="2" borderId="4" xfId="9" applyFont="1" applyFill="1" applyBorder="1" applyAlignment="1">
      <alignment horizontal="center" vertical="top" wrapText="1"/>
    </xf>
    <xf numFmtId="0" fontId="3" fillId="2" borderId="2" xfId="9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4" fontId="7" fillId="4" borderId="1" xfId="9" applyNumberFormat="1" applyFont="1" applyFill="1" applyBorder="1" applyAlignment="1">
      <alignment horizontal="right" vertical="top"/>
    </xf>
    <xf numFmtId="1" fontId="7" fillId="4" borderId="7" xfId="9" applyNumberFormat="1" applyFont="1" applyFill="1" applyBorder="1" applyAlignment="1">
      <alignment horizontal="right" vertical="top"/>
    </xf>
    <xf numFmtId="4" fontId="7" fillId="4" borderId="7" xfId="9" applyNumberFormat="1" applyFont="1" applyFill="1" applyBorder="1" applyAlignment="1">
      <alignment horizontal="right" vertical="top"/>
    </xf>
    <xf numFmtId="0" fontId="15" fillId="2" borderId="0" xfId="0" applyFont="1" applyFill="1"/>
    <xf numFmtId="0" fontId="0" fillId="2" borderId="0" xfId="0" applyFont="1" applyFill="1"/>
    <xf numFmtId="4" fontId="8" fillId="4" borderId="1" xfId="9" applyNumberFormat="1" applyFont="1" applyFill="1" applyBorder="1" applyAlignment="1">
      <alignment horizontal="right" vertical="top"/>
    </xf>
    <xf numFmtId="0" fontId="12" fillId="2" borderId="0" xfId="0" applyFont="1" applyFill="1"/>
    <xf numFmtId="4" fontId="4" fillId="4" borderId="1" xfId="9" applyNumberFormat="1" applyFont="1" applyFill="1" applyBorder="1" applyAlignment="1">
      <alignment horizontal="right" vertical="top"/>
    </xf>
    <xf numFmtId="1" fontId="4" fillId="4" borderId="1" xfId="9" applyNumberFormat="1" applyFont="1" applyFill="1" applyBorder="1" applyAlignment="1">
      <alignment horizontal="right" vertical="top"/>
    </xf>
    <xf numFmtId="4" fontId="0" fillId="2" borderId="0" xfId="0" applyNumberFormat="1" applyFill="1"/>
  </cellXfs>
  <cellStyles count="10">
    <cellStyle name="Excel Built-in Normal" xfId="2"/>
    <cellStyle name="Обычный" xfId="0" builtinId="0"/>
    <cellStyle name="Обычный 2" xfId="1"/>
    <cellStyle name="Обычный 2 2" xfId="3"/>
    <cellStyle name="Обычный 2 3" xfId="5"/>
    <cellStyle name="Обычный 2 4" xfId="7"/>
    <cellStyle name="Обычный 2 5" xfId="8"/>
    <cellStyle name="Обычный 3" xfId="4"/>
    <cellStyle name="Обычный 4" xfId="6"/>
    <cellStyle name="Обычный_Лист1" xfId="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zoomScale="70" zoomScaleNormal="70" workbookViewId="0">
      <selection activeCell="C26" sqref="C26"/>
    </sheetView>
  </sheetViews>
  <sheetFormatPr defaultRowHeight="14.4" x14ac:dyDescent="0.3"/>
  <cols>
    <col min="1" max="1" width="55.44140625" style="23" customWidth="1"/>
    <col min="2" max="2" width="22.33203125" customWidth="1"/>
    <col min="3" max="3" width="16" customWidth="1"/>
    <col min="4" max="4" width="20.5546875" customWidth="1"/>
  </cols>
  <sheetData>
    <row r="1" spans="1:4" s="23" customFormat="1" ht="14.4" customHeight="1" x14ac:dyDescent="0.3">
      <c r="A1" s="63" t="s">
        <v>13</v>
      </c>
      <c r="B1" s="65" t="s">
        <v>4</v>
      </c>
      <c r="C1" s="66"/>
      <c r="D1" s="67"/>
    </row>
    <row r="2" spans="1:4" s="23" customFormat="1" x14ac:dyDescent="0.3">
      <c r="A2" s="64"/>
      <c r="B2" s="63" t="s">
        <v>5</v>
      </c>
      <c r="C2" s="65" t="s">
        <v>38</v>
      </c>
      <c r="D2" s="67"/>
    </row>
    <row r="3" spans="1:4" s="23" customFormat="1" ht="26.4" x14ac:dyDescent="0.3">
      <c r="A3" s="64"/>
      <c r="B3" s="64"/>
      <c r="C3" s="49" t="s">
        <v>14</v>
      </c>
      <c r="D3" s="49" t="s">
        <v>15</v>
      </c>
    </row>
    <row r="4" spans="1:4" s="23" customFormat="1" x14ac:dyDescent="0.3">
      <c r="A4" s="50"/>
      <c r="B4" s="50"/>
      <c r="C4" s="50"/>
      <c r="D4" s="50"/>
    </row>
    <row r="5" spans="1:4" s="23" customFormat="1" x14ac:dyDescent="0.3">
      <c r="A5" s="50"/>
      <c r="B5" s="50"/>
      <c r="C5" s="50"/>
      <c r="D5" s="50"/>
    </row>
    <row r="6" spans="1:4" ht="14.4" customHeight="1" x14ac:dyDescent="0.3">
      <c r="A6" s="68" t="s">
        <v>36</v>
      </c>
      <c r="B6" s="36"/>
      <c r="C6" s="38"/>
      <c r="D6" s="38"/>
    </row>
    <row r="7" spans="1:4" ht="14.4" customHeight="1" x14ac:dyDescent="0.3">
      <c r="A7" s="69"/>
      <c r="B7" s="37"/>
      <c r="C7" s="37"/>
      <c r="D7" s="37"/>
    </row>
    <row r="8" spans="1:4" ht="14.4" customHeight="1" x14ac:dyDescent="0.3">
      <c r="A8" s="69"/>
      <c r="B8" s="37"/>
      <c r="C8" s="37"/>
      <c r="D8" s="37"/>
    </row>
    <row r="9" spans="1:4" ht="14.4" customHeight="1" x14ac:dyDescent="0.3">
      <c r="A9" s="69"/>
      <c r="B9" s="37"/>
      <c r="C9" s="37"/>
      <c r="D9" s="37"/>
    </row>
    <row r="10" spans="1:4" ht="14.4" customHeight="1" x14ac:dyDescent="0.3">
      <c r="A10" s="69"/>
      <c r="B10" s="37"/>
      <c r="C10" s="37"/>
      <c r="D10" s="37"/>
    </row>
    <row r="11" spans="1:4" ht="14.4" customHeight="1" x14ac:dyDescent="0.3">
      <c r="A11" s="69"/>
      <c r="B11" s="37"/>
      <c r="C11" s="37"/>
      <c r="D11" s="37"/>
    </row>
    <row r="12" spans="1:4" ht="14.4" customHeight="1" x14ac:dyDescent="0.3">
      <c r="A12" s="69"/>
      <c r="B12" s="37"/>
      <c r="C12" s="37"/>
      <c r="D12" s="37"/>
    </row>
    <row r="13" spans="1:4" ht="14.4" customHeight="1" x14ac:dyDescent="0.3">
      <c r="A13" s="69"/>
      <c r="B13" s="37"/>
      <c r="C13" s="37"/>
      <c r="D13" s="37"/>
    </row>
    <row r="14" spans="1:4" ht="14.4" customHeight="1" x14ac:dyDescent="0.3">
      <c r="A14" s="69"/>
      <c r="B14" s="37"/>
      <c r="C14" s="37"/>
      <c r="D14" s="37"/>
    </row>
    <row r="15" spans="1:4" ht="14.4" customHeight="1" x14ac:dyDescent="0.3">
      <c r="A15" s="69"/>
      <c r="B15" s="37"/>
      <c r="C15" s="37"/>
      <c r="D15" s="37"/>
    </row>
    <row r="16" spans="1:4" ht="12" customHeight="1" x14ac:dyDescent="0.3">
      <c r="A16" s="69"/>
      <c r="B16" s="37"/>
      <c r="C16" s="37"/>
      <c r="D16" s="37"/>
    </row>
    <row r="17" spans="1:4" ht="3.6" hidden="1" customHeight="1" x14ac:dyDescent="0.3">
      <c r="A17" s="69"/>
      <c r="B17" s="37"/>
      <c r="C17" s="37"/>
      <c r="D17" s="37"/>
    </row>
    <row r="18" spans="1:4" ht="12.6" hidden="1" customHeight="1" x14ac:dyDescent="0.3">
      <c r="A18" s="69"/>
      <c r="B18" s="37"/>
      <c r="C18" s="37"/>
      <c r="D18" s="37"/>
    </row>
    <row r="19" spans="1:4" ht="14.4" hidden="1" customHeight="1" x14ac:dyDescent="0.3">
      <c r="A19" s="69"/>
      <c r="B19" s="37"/>
      <c r="C19" s="37"/>
      <c r="D19" s="37"/>
    </row>
    <row r="20" spans="1:4" ht="14.4" hidden="1" customHeight="1" x14ac:dyDescent="0.3">
      <c r="A20" s="69"/>
      <c r="B20" s="37"/>
      <c r="C20" s="37"/>
      <c r="D20" s="37"/>
    </row>
    <row r="21" spans="1:4" ht="14.4" hidden="1" customHeight="1" x14ac:dyDescent="0.3">
      <c r="A21" s="69"/>
      <c r="B21" s="37"/>
      <c r="C21" s="37"/>
      <c r="D21" s="37"/>
    </row>
    <row r="22" spans="1:4" ht="22.5" customHeight="1" x14ac:dyDescent="0.3">
      <c r="A22" s="69"/>
      <c r="B22" s="37">
        <f>C22+D22</f>
        <v>181069237.31999999</v>
      </c>
      <c r="C22" s="37">
        <v>3379800</v>
      </c>
      <c r="D22" s="37">
        <f>D44-D42</f>
        <v>177689437.31999999</v>
      </c>
    </row>
    <row r="23" spans="1:4" ht="9.6" customHeight="1" x14ac:dyDescent="0.3">
      <c r="A23" s="69"/>
      <c r="B23" s="37"/>
      <c r="C23" s="37"/>
      <c r="D23" s="37"/>
    </row>
    <row r="24" spans="1:4" ht="9.6" customHeight="1" x14ac:dyDescent="0.3">
      <c r="A24" s="69"/>
      <c r="B24" s="37"/>
      <c r="C24" s="37"/>
      <c r="D24" s="37"/>
    </row>
    <row r="25" spans="1:4" ht="9.6" customHeight="1" x14ac:dyDescent="0.3">
      <c r="A25" s="69"/>
      <c r="B25" s="37"/>
      <c r="C25" s="37"/>
      <c r="D25" s="37"/>
    </row>
    <row r="26" spans="1:4" ht="9.6" customHeight="1" x14ac:dyDescent="0.3">
      <c r="A26" s="69"/>
      <c r="B26" s="37"/>
      <c r="C26" s="37"/>
      <c r="D26" s="37"/>
    </row>
    <row r="27" spans="1:4" ht="9.6" customHeight="1" x14ac:dyDescent="0.3">
      <c r="A27" s="69"/>
      <c r="B27" s="37"/>
      <c r="C27" s="37"/>
      <c r="D27" s="37"/>
    </row>
    <row r="28" spans="1:4" ht="9.6" customHeight="1" x14ac:dyDescent="0.3">
      <c r="A28" s="69"/>
      <c r="B28" s="37"/>
      <c r="C28" s="37"/>
      <c r="D28" s="37"/>
    </row>
    <row r="29" spans="1:4" ht="9.6" customHeight="1" x14ac:dyDescent="0.3">
      <c r="A29" s="69"/>
      <c r="B29" s="37"/>
      <c r="C29" s="37"/>
      <c r="D29" s="37"/>
    </row>
    <row r="30" spans="1:4" ht="9.6" customHeight="1" x14ac:dyDescent="0.3">
      <c r="A30" s="69"/>
      <c r="B30" s="37"/>
      <c r="C30" s="37"/>
      <c r="D30" s="37"/>
    </row>
    <row r="31" spans="1:4" ht="9.6" customHeight="1" x14ac:dyDescent="0.3">
      <c r="A31" s="69"/>
      <c r="B31" s="37"/>
      <c r="C31" s="37"/>
      <c r="D31" s="37"/>
    </row>
    <row r="32" spans="1:4" ht="9.6" customHeight="1" x14ac:dyDescent="0.3">
      <c r="A32" s="69"/>
      <c r="B32" s="37"/>
      <c r="C32" s="37"/>
      <c r="D32" s="37"/>
    </row>
    <row r="33" spans="1:4" ht="9.6" customHeight="1" x14ac:dyDescent="0.3">
      <c r="A33" s="69"/>
      <c r="B33" s="37"/>
      <c r="C33" s="37"/>
      <c r="D33" s="37"/>
    </row>
    <row r="34" spans="1:4" ht="9.6" customHeight="1" x14ac:dyDescent="0.3">
      <c r="A34" s="69"/>
      <c r="B34" s="37"/>
      <c r="C34" s="37"/>
      <c r="D34" s="37"/>
    </row>
    <row r="35" spans="1:4" ht="9.6" customHeight="1" x14ac:dyDescent="0.3">
      <c r="A35" s="69"/>
      <c r="B35" s="37"/>
      <c r="C35" s="37"/>
      <c r="D35" s="37"/>
    </row>
    <row r="36" spans="1:4" ht="9.6" customHeight="1" x14ac:dyDescent="0.3">
      <c r="A36" s="69"/>
      <c r="B36" s="37"/>
      <c r="C36" s="37"/>
      <c r="D36" s="37"/>
    </row>
    <row r="37" spans="1:4" ht="9.6" customHeight="1" x14ac:dyDescent="0.3">
      <c r="A37" s="69"/>
      <c r="B37" s="37"/>
      <c r="C37" s="37"/>
      <c r="D37" s="37"/>
    </row>
    <row r="38" spans="1:4" ht="9.6" customHeight="1" x14ac:dyDescent="0.3">
      <c r="A38" s="69"/>
      <c r="B38" s="37"/>
      <c r="C38" s="37"/>
      <c r="D38" s="37"/>
    </row>
    <row r="39" spans="1:4" ht="4.95" customHeight="1" x14ac:dyDescent="0.3">
      <c r="A39" s="70"/>
      <c r="B39" s="35"/>
      <c r="C39" s="35"/>
      <c r="D39" s="35"/>
    </row>
    <row r="40" spans="1:4" ht="14.4" customHeight="1" x14ac:dyDescent="0.3">
      <c r="A40" s="61" t="s">
        <v>37</v>
      </c>
      <c r="B40" s="36"/>
      <c r="C40" s="38"/>
      <c r="D40" s="38"/>
    </row>
    <row r="41" spans="1:4" ht="14.4" customHeight="1" x14ac:dyDescent="0.3">
      <c r="A41" s="61"/>
      <c r="B41" s="37"/>
      <c r="C41" s="37"/>
      <c r="D41" s="37"/>
    </row>
    <row r="42" spans="1:4" ht="14.4" customHeight="1" x14ac:dyDescent="0.3">
      <c r="A42" s="61"/>
      <c r="B42" s="37">
        <f>C42+D42</f>
        <v>845562.68</v>
      </c>
      <c r="C42" s="37">
        <v>0</v>
      </c>
      <c r="D42" s="37">
        <v>845562.68</v>
      </c>
    </row>
    <row r="43" spans="1:4" ht="27.6" customHeight="1" x14ac:dyDescent="0.3">
      <c r="A43" s="62"/>
      <c r="B43" s="39"/>
      <c r="C43" s="39"/>
      <c r="D43" s="39"/>
    </row>
    <row r="44" spans="1:4" ht="72" customHeight="1" x14ac:dyDescent="0.3">
      <c r="A44" s="51" t="s">
        <v>16</v>
      </c>
      <c r="B44" s="52">
        <f>C44+D44</f>
        <v>181914800</v>
      </c>
      <c r="C44" s="48">
        <v>3379800</v>
      </c>
      <c r="D44" s="52">
        <v>178535000</v>
      </c>
    </row>
    <row r="45" spans="1:4" x14ac:dyDescent="0.3">
      <c r="D45" s="1"/>
    </row>
  </sheetData>
  <mergeCells count="6">
    <mergeCell ref="A40:A43"/>
    <mergeCell ref="A1:A3"/>
    <mergeCell ref="B1:D1"/>
    <mergeCell ref="B2:B3"/>
    <mergeCell ref="C2:D2"/>
    <mergeCell ref="A6:A39"/>
  </mergeCells>
  <pageMargins left="0.7" right="0.7" top="0.75" bottom="0.75" header="0.3" footer="0.3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sqref="A1:A3"/>
    </sheetView>
  </sheetViews>
  <sheetFormatPr defaultRowHeight="14.4" x14ac:dyDescent="0.3"/>
  <cols>
    <col min="1" max="1" width="11.6640625" customWidth="1"/>
    <col min="2" max="2" width="10.109375" bestFit="1" customWidth="1"/>
    <col min="3" max="3" width="9.44140625" bestFit="1" customWidth="1"/>
    <col min="4" max="4" width="10.109375" bestFit="1" customWidth="1"/>
    <col min="5" max="6" width="9" bestFit="1" customWidth="1"/>
    <col min="7" max="7" width="6.33203125" customWidth="1"/>
    <col min="8" max="8" width="6.6640625" customWidth="1"/>
    <col min="9" max="9" width="7" customWidth="1"/>
  </cols>
  <sheetData>
    <row r="1" spans="1:9" s="23" customFormat="1" ht="15.6" customHeight="1" x14ac:dyDescent="0.3">
      <c r="A1" s="71" t="s">
        <v>10</v>
      </c>
      <c r="B1" s="72" t="s">
        <v>6</v>
      </c>
      <c r="C1" s="73" t="s">
        <v>7</v>
      </c>
      <c r="D1" s="73"/>
      <c r="E1" s="73"/>
      <c r="F1" s="73"/>
      <c r="G1" s="73"/>
      <c r="H1" s="73"/>
      <c r="I1" s="73"/>
    </row>
    <row r="2" spans="1:9" s="23" customFormat="1" ht="14.4" customHeight="1" x14ac:dyDescent="0.3">
      <c r="A2" s="71"/>
      <c r="B2" s="72"/>
      <c r="C2" s="74" t="s">
        <v>45</v>
      </c>
      <c r="D2" s="74" t="s">
        <v>46</v>
      </c>
      <c r="E2" s="74" t="s">
        <v>1</v>
      </c>
      <c r="F2" s="74" t="s">
        <v>8</v>
      </c>
      <c r="G2" s="74" t="s">
        <v>47</v>
      </c>
      <c r="H2" s="74" t="s">
        <v>2</v>
      </c>
      <c r="I2" s="74" t="s">
        <v>9</v>
      </c>
    </row>
    <row r="3" spans="1:9" s="23" customFormat="1" ht="29.4" customHeight="1" x14ac:dyDescent="0.3">
      <c r="A3" s="71"/>
      <c r="B3" s="72"/>
      <c r="C3" s="74"/>
      <c r="D3" s="74"/>
      <c r="E3" s="74"/>
      <c r="F3" s="74"/>
      <c r="G3" s="74"/>
      <c r="H3" s="74"/>
      <c r="I3" s="74"/>
    </row>
    <row r="4" spans="1:9" x14ac:dyDescent="0.3">
      <c r="A4" s="2"/>
      <c r="B4" s="2"/>
      <c r="C4" s="2"/>
      <c r="D4" s="4"/>
      <c r="E4" s="4"/>
      <c r="F4" s="4"/>
      <c r="G4" s="15"/>
      <c r="H4" s="16"/>
      <c r="I4" s="17"/>
    </row>
    <row r="5" spans="1:9" ht="11.4" customHeight="1" x14ac:dyDescent="0.3">
      <c r="A5" s="6" t="s">
        <v>19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7">
        <v>0</v>
      </c>
      <c r="H5" s="27">
        <v>0</v>
      </c>
      <c r="I5" s="25">
        <v>0</v>
      </c>
    </row>
    <row r="6" spans="1:9" ht="11.4" customHeight="1" x14ac:dyDescent="0.3">
      <c r="A6" s="6" t="s">
        <v>20</v>
      </c>
      <c r="B6" s="25">
        <v>18311126.129999999</v>
      </c>
      <c r="C6" s="25">
        <v>1681800</v>
      </c>
      <c r="D6" s="25">
        <v>16629326.129999999</v>
      </c>
      <c r="E6" s="25">
        <v>0</v>
      </c>
      <c r="F6" s="25">
        <v>0</v>
      </c>
      <c r="G6" s="27">
        <v>2</v>
      </c>
      <c r="H6" s="27">
        <v>0</v>
      </c>
      <c r="I6" s="25">
        <v>220</v>
      </c>
    </row>
    <row r="7" spans="1:9" ht="11.4" customHeight="1" x14ac:dyDescent="0.3">
      <c r="A7" s="6" t="s">
        <v>21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7">
        <v>0</v>
      </c>
      <c r="H7" s="27">
        <v>0</v>
      </c>
      <c r="I7" s="25">
        <v>0</v>
      </c>
    </row>
    <row r="8" spans="1:9" ht="11.4" customHeight="1" x14ac:dyDescent="0.3">
      <c r="A8" s="6" t="s">
        <v>11</v>
      </c>
      <c r="B8" s="25">
        <v>118951955.42999999</v>
      </c>
      <c r="C8" s="25">
        <v>0</v>
      </c>
      <c r="D8" s="25">
        <v>118951955.42999999</v>
      </c>
      <c r="E8" s="25">
        <v>0</v>
      </c>
      <c r="F8" s="25">
        <v>0</v>
      </c>
      <c r="G8" s="27">
        <v>19</v>
      </c>
      <c r="H8" s="27">
        <v>0</v>
      </c>
      <c r="I8" s="25">
        <v>1049.8600000000001</v>
      </c>
    </row>
    <row r="9" spans="1:9" ht="11.4" customHeight="1" x14ac:dyDescent="0.3">
      <c r="A9" s="6" t="s">
        <v>22</v>
      </c>
      <c r="B9" s="25">
        <v>16954123.23</v>
      </c>
      <c r="C9" s="25">
        <v>1698000</v>
      </c>
      <c r="D9" s="25">
        <v>15256123.23</v>
      </c>
      <c r="E9" s="25">
        <v>0</v>
      </c>
      <c r="F9" s="25">
        <v>0</v>
      </c>
      <c r="G9" s="27">
        <v>2</v>
      </c>
      <c r="H9" s="27">
        <v>0</v>
      </c>
      <c r="I9" s="25">
        <v>220</v>
      </c>
    </row>
    <row r="10" spans="1:9" ht="11.4" customHeight="1" x14ac:dyDescent="0.3">
      <c r="A10" s="6" t="s">
        <v>23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7">
        <v>0</v>
      </c>
      <c r="H10" s="27">
        <v>0</v>
      </c>
      <c r="I10" s="25">
        <v>0</v>
      </c>
    </row>
    <row r="11" spans="1:9" ht="11.4" customHeight="1" x14ac:dyDescent="0.3">
      <c r="A11" s="6" t="s">
        <v>24</v>
      </c>
      <c r="B11" s="25">
        <v>984219.77</v>
      </c>
      <c r="C11" s="25">
        <v>0</v>
      </c>
      <c r="D11" s="25">
        <v>0</v>
      </c>
      <c r="E11" s="25">
        <v>984219.77</v>
      </c>
      <c r="F11" s="25">
        <v>0</v>
      </c>
      <c r="G11" s="27">
        <v>0</v>
      </c>
      <c r="H11" s="27">
        <v>1</v>
      </c>
      <c r="I11" s="25">
        <v>0</v>
      </c>
    </row>
    <row r="12" spans="1:9" ht="11.4" customHeight="1" x14ac:dyDescent="0.3">
      <c r="A12" s="6" t="s">
        <v>25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7">
        <v>0</v>
      </c>
      <c r="H12" s="27">
        <v>0</v>
      </c>
      <c r="I12" s="25">
        <v>0</v>
      </c>
    </row>
    <row r="13" spans="1:9" ht="11.4" customHeight="1" x14ac:dyDescent="0.3">
      <c r="A13" s="6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7">
        <v>0</v>
      </c>
      <c r="H13" s="27">
        <v>0</v>
      </c>
      <c r="I13" s="25">
        <v>0</v>
      </c>
    </row>
    <row r="14" spans="1:9" ht="11.4" customHeight="1" x14ac:dyDescent="0.3">
      <c r="A14" s="6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7">
        <v>0</v>
      </c>
      <c r="H14" s="27">
        <v>0</v>
      </c>
      <c r="I14" s="25">
        <v>0</v>
      </c>
    </row>
    <row r="15" spans="1:9" ht="11.4" customHeight="1" x14ac:dyDescent="0.3">
      <c r="A15" s="29" t="s">
        <v>28</v>
      </c>
      <c r="B15" s="25">
        <v>23240741.720000003</v>
      </c>
      <c r="C15" s="25">
        <v>0</v>
      </c>
      <c r="D15" s="25">
        <v>23240741.720000003</v>
      </c>
      <c r="E15" s="25">
        <v>0</v>
      </c>
      <c r="F15" s="25">
        <v>0</v>
      </c>
      <c r="G15" s="27">
        <v>4</v>
      </c>
      <c r="H15" s="27">
        <v>0</v>
      </c>
      <c r="I15" s="25">
        <v>218</v>
      </c>
    </row>
    <row r="16" spans="1:9" ht="11.4" customHeight="1" x14ac:dyDescent="0.3">
      <c r="A16" s="6" t="s">
        <v>29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7">
        <v>0</v>
      </c>
      <c r="H16" s="27">
        <v>0</v>
      </c>
      <c r="I16" s="25">
        <v>0</v>
      </c>
    </row>
    <row r="17" spans="1:9" ht="11.4" customHeight="1" x14ac:dyDescent="0.3">
      <c r="A17" s="6" t="s">
        <v>30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7">
        <v>0</v>
      </c>
      <c r="H17" s="27">
        <v>0</v>
      </c>
      <c r="I17" s="25">
        <v>0</v>
      </c>
    </row>
    <row r="18" spans="1:9" ht="11.4" customHeight="1" x14ac:dyDescent="0.3">
      <c r="A18" s="6" t="s">
        <v>12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44">
        <v>0</v>
      </c>
      <c r="H18" s="44">
        <v>0</v>
      </c>
      <c r="I18" s="53">
        <v>0</v>
      </c>
    </row>
    <row r="19" spans="1:9" ht="11.4" customHeight="1" x14ac:dyDescent="0.3">
      <c r="A19" s="6" t="s">
        <v>31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7">
        <v>0</v>
      </c>
      <c r="H19" s="27">
        <v>0</v>
      </c>
      <c r="I19" s="25">
        <v>0</v>
      </c>
    </row>
    <row r="20" spans="1:9" ht="11.4" customHeight="1" x14ac:dyDescent="0.3">
      <c r="A20" s="6" t="s">
        <v>32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7">
        <v>0</v>
      </c>
      <c r="H20" s="27">
        <v>0</v>
      </c>
      <c r="I20" s="25">
        <v>0</v>
      </c>
    </row>
    <row r="21" spans="1:9" ht="11.4" customHeight="1" x14ac:dyDescent="0.3">
      <c r="A21" s="6" t="s">
        <v>33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7">
        <v>0</v>
      </c>
      <c r="H21" s="27">
        <v>0</v>
      </c>
      <c r="I21" s="25">
        <v>0</v>
      </c>
    </row>
    <row r="22" spans="1:9" ht="11.4" customHeight="1" x14ac:dyDescent="0.3">
      <c r="A22" s="13" t="s">
        <v>18</v>
      </c>
      <c r="B22" s="54">
        <v>178442166.28</v>
      </c>
      <c r="C22" s="54">
        <v>3379800</v>
      </c>
      <c r="D22" s="54">
        <v>174078146.50999999</v>
      </c>
      <c r="E22" s="54">
        <v>984219.77</v>
      </c>
      <c r="F22" s="54">
        <v>0</v>
      </c>
      <c r="G22" s="27">
        <v>27</v>
      </c>
      <c r="H22" s="27">
        <v>1</v>
      </c>
      <c r="I22" s="54">
        <v>1707.8600000000001</v>
      </c>
    </row>
    <row r="23" spans="1:9" ht="11.4" customHeight="1" x14ac:dyDescent="0.3">
      <c r="A23" s="6" t="s">
        <v>11</v>
      </c>
      <c r="B23" s="25">
        <v>845562.68</v>
      </c>
      <c r="C23" s="25">
        <v>0</v>
      </c>
      <c r="D23" s="25">
        <v>845562.68</v>
      </c>
      <c r="E23" s="25">
        <v>0</v>
      </c>
      <c r="F23" s="25">
        <v>0</v>
      </c>
      <c r="G23" s="26">
        <v>1</v>
      </c>
      <c r="H23" s="27">
        <v>0</v>
      </c>
      <c r="I23" s="25" t="s">
        <v>35</v>
      </c>
    </row>
    <row r="24" spans="1:9" ht="11.4" customHeight="1" x14ac:dyDescent="0.3">
      <c r="A24" s="6" t="s">
        <v>24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6">
        <v>0</v>
      </c>
      <c r="H24" s="27">
        <v>0</v>
      </c>
      <c r="I24" s="25" t="s">
        <v>35</v>
      </c>
    </row>
    <row r="25" spans="1:9" ht="22.2" customHeight="1" x14ac:dyDescent="0.3">
      <c r="A25" s="6" t="s">
        <v>17</v>
      </c>
      <c r="B25" s="54">
        <v>845562.68</v>
      </c>
      <c r="C25" s="54">
        <v>0</v>
      </c>
      <c r="D25" s="54">
        <v>845562.68</v>
      </c>
      <c r="E25" s="54">
        <v>0</v>
      </c>
      <c r="F25" s="54">
        <v>0</v>
      </c>
      <c r="G25" s="55">
        <v>1</v>
      </c>
      <c r="H25" s="55">
        <v>0</v>
      </c>
      <c r="I25" s="54" t="s">
        <v>35</v>
      </c>
    </row>
    <row r="26" spans="1:9" s="20" customFormat="1" x14ac:dyDescent="0.3">
      <c r="A26" s="10" t="s">
        <v>3</v>
      </c>
      <c r="B26" s="56">
        <v>179287728.96000001</v>
      </c>
      <c r="C26" s="56">
        <v>3379800</v>
      </c>
      <c r="D26" s="56">
        <v>174923709.19</v>
      </c>
      <c r="E26" s="56">
        <v>984219.77</v>
      </c>
      <c r="F26" s="56">
        <v>0</v>
      </c>
      <c r="G26" s="57">
        <v>28</v>
      </c>
      <c r="H26" s="57">
        <v>1</v>
      </c>
      <c r="I26" s="56">
        <v>1707.8600000000001</v>
      </c>
    </row>
    <row r="27" spans="1:9" ht="13.95" customHeight="1" x14ac:dyDescent="0.3">
      <c r="A27" s="22"/>
      <c r="B27" s="21"/>
      <c r="C27" s="21"/>
      <c r="D27" s="21"/>
      <c r="E27" s="21"/>
      <c r="F27" s="21"/>
      <c r="G27" s="21"/>
      <c r="H27" s="21"/>
      <c r="I27" s="21"/>
    </row>
  </sheetData>
  <mergeCells count="10">
    <mergeCell ref="A1:A3"/>
    <mergeCell ref="B1:B3"/>
    <mergeCell ref="C1:I1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workbookViewId="0">
      <selection activeCell="B5" sqref="B5:G26"/>
    </sheetView>
  </sheetViews>
  <sheetFormatPr defaultRowHeight="14.4" x14ac:dyDescent="0.3"/>
  <cols>
    <col min="1" max="1" width="13.6640625" style="14" customWidth="1"/>
    <col min="2" max="2" width="10.33203125" style="14" customWidth="1"/>
    <col min="3" max="3" width="8.88671875" style="14"/>
    <col min="4" max="4" width="12.5546875" style="14" customWidth="1"/>
    <col min="5" max="5" width="8.88671875" style="14"/>
    <col min="6" max="6" width="5.6640625" style="14" customWidth="1"/>
    <col min="7" max="7" width="4.6640625" style="14" customWidth="1"/>
    <col min="8" max="8" width="3.6640625" customWidth="1"/>
    <col min="9" max="9" width="13.44140625" hidden="1" customWidth="1"/>
    <col min="10" max="10" width="9" hidden="1" customWidth="1"/>
    <col min="11" max="12" width="8.88671875" hidden="1" customWidth="1"/>
    <col min="13" max="13" width="11.109375" hidden="1" customWidth="1"/>
    <col min="14" max="14" width="13.109375" hidden="1" customWidth="1"/>
    <col min="15" max="27" width="8.88671875" hidden="1" customWidth="1"/>
  </cols>
  <sheetData>
    <row r="1" spans="1:7" s="23" customFormat="1" x14ac:dyDescent="0.3">
      <c r="A1" s="77" t="s">
        <v>10</v>
      </c>
      <c r="B1" s="63" t="s">
        <v>39</v>
      </c>
      <c r="C1" s="65" t="s">
        <v>0</v>
      </c>
      <c r="D1" s="66"/>
      <c r="E1" s="66"/>
      <c r="F1" s="66"/>
      <c r="G1" s="67"/>
    </row>
    <row r="2" spans="1:7" s="23" customFormat="1" x14ac:dyDescent="0.3">
      <c r="A2" s="79"/>
      <c r="B2" s="64"/>
      <c r="C2" s="75" t="s">
        <v>45</v>
      </c>
      <c r="D2" s="75" t="s">
        <v>46</v>
      </c>
      <c r="E2" s="75" t="s">
        <v>1</v>
      </c>
      <c r="F2" s="75" t="s">
        <v>47</v>
      </c>
      <c r="G2" s="77" t="s">
        <v>2</v>
      </c>
    </row>
    <row r="3" spans="1:7" s="23" customFormat="1" ht="29.4" customHeight="1" x14ac:dyDescent="0.3">
      <c r="A3" s="78"/>
      <c r="B3" s="80"/>
      <c r="C3" s="76"/>
      <c r="D3" s="76"/>
      <c r="E3" s="76"/>
      <c r="F3" s="76"/>
      <c r="G3" s="78"/>
    </row>
    <row r="4" spans="1:7" x14ac:dyDescent="0.3">
      <c r="A4" s="2"/>
      <c r="B4" s="3"/>
      <c r="C4" s="3"/>
      <c r="D4" s="5"/>
      <c r="E4" s="5"/>
      <c r="F4" s="4"/>
      <c r="G4" s="2"/>
    </row>
    <row r="5" spans="1:7" ht="13.95" customHeight="1" x14ac:dyDescent="0.3">
      <c r="A5" s="6" t="s">
        <v>19</v>
      </c>
      <c r="B5" s="8">
        <v>0</v>
      </c>
      <c r="C5" s="8">
        <v>0</v>
      </c>
      <c r="D5" s="8">
        <v>0</v>
      </c>
      <c r="E5" s="8">
        <v>0</v>
      </c>
      <c r="F5" s="40">
        <v>0</v>
      </c>
      <c r="G5" s="40">
        <v>0</v>
      </c>
    </row>
    <row r="6" spans="1:7" ht="13.95" customHeight="1" x14ac:dyDescent="0.3">
      <c r="A6" s="6" t="s">
        <v>20</v>
      </c>
      <c r="B6" s="8">
        <v>18311126.129999999</v>
      </c>
      <c r="C6" s="8">
        <v>1681800</v>
      </c>
      <c r="D6" s="8">
        <v>16629326.129999999</v>
      </c>
      <c r="E6" s="8">
        <v>0</v>
      </c>
      <c r="F6" s="40">
        <v>2</v>
      </c>
      <c r="G6" s="40">
        <v>0</v>
      </c>
    </row>
    <row r="7" spans="1:7" ht="13.95" customHeight="1" x14ac:dyDescent="0.3">
      <c r="A7" s="6" t="s">
        <v>21</v>
      </c>
      <c r="B7" s="8">
        <v>0</v>
      </c>
      <c r="C7" s="8">
        <v>0</v>
      </c>
      <c r="D7" s="8">
        <v>0</v>
      </c>
      <c r="E7" s="8">
        <v>0</v>
      </c>
      <c r="F7" s="40">
        <v>0</v>
      </c>
      <c r="G7" s="40">
        <v>0</v>
      </c>
    </row>
    <row r="8" spans="1:7" ht="13.95" customHeight="1" x14ac:dyDescent="0.3">
      <c r="A8" s="6" t="s">
        <v>11</v>
      </c>
      <c r="B8" s="8">
        <v>118380190.24999999</v>
      </c>
      <c r="C8" s="8">
        <v>0</v>
      </c>
      <c r="D8" s="8">
        <v>118380190.24999999</v>
      </c>
      <c r="E8" s="8">
        <v>0</v>
      </c>
      <c r="F8" s="40">
        <v>19</v>
      </c>
      <c r="G8" s="40">
        <v>0</v>
      </c>
    </row>
    <row r="9" spans="1:7" ht="13.95" customHeight="1" x14ac:dyDescent="0.3">
      <c r="A9" s="6" t="s">
        <v>22</v>
      </c>
      <c r="B9" s="8">
        <v>16954123.23</v>
      </c>
      <c r="C9" s="8">
        <v>1698000</v>
      </c>
      <c r="D9" s="8">
        <v>15256123.23</v>
      </c>
      <c r="E9" s="8">
        <v>0</v>
      </c>
      <c r="F9" s="40">
        <v>2</v>
      </c>
      <c r="G9" s="40">
        <v>0</v>
      </c>
    </row>
    <row r="10" spans="1:7" ht="13.95" customHeight="1" x14ac:dyDescent="0.3">
      <c r="A10" s="6" t="s">
        <v>23</v>
      </c>
      <c r="B10" s="8">
        <v>0</v>
      </c>
      <c r="C10" s="8">
        <v>0</v>
      </c>
      <c r="D10" s="8">
        <v>0</v>
      </c>
      <c r="E10" s="8">
        <v>0</v>
      </c>
      <c r="F10" s="40">
        <v>0</v>
      </c>
      <c r="G10" s="40">
        <v>0</v>
      </c>
    </row>
    <row r="11" spans="1:7" ht="13.95" customHeight="1" x14ac:dyDescent="0.3">
      <c r="A11" s="6" t="s">
        <v>24</v>
      </c>
      <c r="B11" s="8">
        <v>984219.77</v>
      </c>
      <c r="C11" s="8">
        <v>0</v>
      </c>
      <c r="D11" s="8">
        <v>0</v>
      </c>
      <c r="E11" s="8">
        <v>984219.77</v>
      </c>
      <c r="F11" s="40">
        <v>0</v>
      </c>
      <c r="G11" s="40">
        <v>1</v>
      </c>
    </row>
    <row r="12" spans="1:7" ht="13.95" customHeight="1" x14ac:dyDescent="0.3">
      <c r="A12" s="6" t="s">
        <v>25</v>
      </c>
      <c r="B12" s="8">
        <v>0</v>
      </c>
      <c r="C12" s="8">
        <v>0</v>
      </c>
      <c r="D12" s="8">
        <v>0</v>
      </c>
      <c r="E12" s="8">
        <v>0</v>
      </c>
      <c r="F12" s="40">
        <v>0</v>
      </c>
      <c r="G12" s="40">
        <v>0</v>
      </c>
    </row>
    <row r="13" spans="1:7" ht="13.95" customHeight="1" x14ac:dyDescent="0.3">
      <c r="A13" s="6" t="s">
        <v>26</v>
      </c>
      <c r="B13" s="8">
        <v>0</v>
      </c>
      <c r="C13" s="8">
        <v>0</v>
      </c>
      <c r="D13" s="8">
        <v>0</v>
      </c>
      <c r="E13" s="8">
        <v>0</v>
      </c>
      <c r="F13" s="40">
        <v>0</v>
      </c>
      <c r="G13" s="40">
        <v>0</v>
      </c>
    </row>
    <row r="14" spans="1:7" ht="13.95" customHeight="1" x14ac:dyDescent="0.3">
      <c r="A14" s="6" t="s">
        <v>27</v>
      </c>
      <c r="B14" s="8">
        <v>0</v>
      </c>
      <c r="C14" s="8">
        <v>0</v>
      </c>
      <c r="D14" s="8">
        <v>0</v>
      </c>
      <c r="E14" s="8">
        <v>0</v>
      </c>
      <c r="F14" s="40">
        <v>0</v>
      </c>
      <c r="G14" s="40">
        <v>0</v>
      </c>
    </row>
    <row r="15" spans="1:7" ht="13.95" customHeight="1" x14ac:dyDescent="0.3">
      <c r="A15" s="6" t="s">
        <v>28</v>
      </c>
      <c r="B15" s="8">
        <v>23240741.720000003</v>
      </c>
      <c r="C15" s="8">
        <v>0</v>
      </c>
      <c r="D15" s="8">
        <v>23240741.720000003</v>
      </c>
      <c r="E15" s="8">
        <v>0</v>
      </c>
      <c r="F15" s="40">
        <v>4</v>
      </c>
      <c r="G15" s="40">
        <v>0</v>
      </c>
    </row>
    <row r="16" spans="1:7" ht="13.95" customHeight="1" x14ac:dyDescent="0.3">
      <c r="A16" s="6" t="s">
        <v>29</v>
      </c>
      <c r="B16" s="8">
        <v>0</v>
      </c>
      <c r="C16" s="8">
        <v>0</v>
      </c>
      <c r="D16" s="8">
        <v>0</v>
      </c>
      <c r="E16" s="8">
        <v>0</v>
      </c>
      <c r="F16" s="40">
        <v>0</v>
      </c>
      <c r="G16" s="40">
        <v>0</v>
      </c>
    </row>
    <row r="17" spans="1:14" s="11" customFormat="1" ht="13.95" customHeight="1" x14ac:dyDescent="0.3">
      <c r="A17" s="6" t="s">
        <v>30</v>
      </c>
      <c r="B17" s="8">
        <v>0</v>
      </c>
      <c r="C17" s="8">
        <v>0</v>
      </c>
      <c r="D17" s="8">
        <v>0</v>
      </c>
      <c r="E17" s="8">
        <v>0</v>
      </c>
      <c r="F17" s="40">
        <v>0</v>
      </c>
      <c r="G17" s="40">
        <v>0</v>
      </c>
    </row>
    <row r="18" spans="1:14" ht="13.95" customHeight="1" x14ac:dyDescent="0.3">
      <c r="A18" s="6" t="s">
        <v>12</v>
      </c>
      <c r="B18" s="8">
        <v>0</v>
      </c>
      <c r="C18" s="8">
        <v>0</v>
      </c>
      <c r="D18" s="8">
        <v>0</v>
      </c>
      <c r="E18" s="8">
        <v>0</v>
      </c>
      <c r="F18" s="40">
        <v>0</v>
      </c>
      <c r="G18" s="40">
        <v>0</v>
      </c>
    </row>
    <row r="19" spans="1:14" ht="13.95" customHeight="1" x14ac:dyDescent="0.3">
      <c r="A19" s="6" t="s">
        <v>31</v>
      </c>
      <c r="B19" s="8">
        <v>0</v>
      </c>
      <c r="C19" s="8">
        <v>0</v>
      </c>
      <c r="D19" s="8">
        <v>0</v>
      </c>
      <c r="E19" s="8">
        <v>0</v>
      </c>
      <c r="F19" s="40">
        <v>0</v>
      </c>
      <c r="G19" s="40">
        <v>0</v>
      </c>
    </row>
    <row r="20" spans="1:14" ht="13.95" customHeight="1" x14ac:dyDescent="0.3">
      <c r="A20" s="6" t="s">
        <v>32</v>
      </c>
      <c r="B20" s="8">
        <v>0</v>
      </c>
      <c r="C20" s="8">
        <v>0</v>
      </c>
      <c r="D20" s="8">
        <v>0</v>
      </c>
      <c r="E20" s="8">
        <v>0</v>
      </c>
      <c r="F20" s="40">
        <v>0</v>
      </c>
      <c r="G20" s="40">
        <v>0</v>
      </c>
    </row>
    <row r="21" spans="1:14" ht="13.95" customHeight="1" x14ac:dyDescent="0.3">
      <c r="A21" s="13" t="s">
        <v>33</v>
      </c>
      <c r="B21" s="8">
        <v>0</v>
      </c>
      <c r="C21" s="8">
        <v>0</v>
      </c>
      <c r="D21" s="8">
        <v>0</v>
      </c>
      <c r="E21" s="8">
        <v>0</v>
      </c>
      <c r="F21" s="40">
        <v>0</v>
      </c>
      <c r="G21" s="40">
        <v>0</v>
      </c>
    </row>
    <row r="22" spans="1:14" s="20" customFormat="1" ht="13.95" customHeight="1" x14ac:dyDescent="0.3">
      <c r="A22" s="30" t="s">
        <v>34</v>
      </c>
      <c r="B22" s="42">
        <v>177870401.09999999</v>
      </c>
      <c r="C22" s="42">
        <v>3379800</v>
      </c>
      <c r="D22" s="42">
        <v>173506381.32999998</v>
      </c>
      <c r="E22" s="42">
        <v>984219.77</v>
      </c>
      <c r="F22" s="43">
        <v>27</v>
      </c>
      <c r="G22" s="43">
        <v>1</v>
      </c>
    </row>
    <row r="23" spans="1:14" ht="13.95" customHeight="1" x14ac:dyDescent="0.3">
      <c r="A23" s="6" t="s">
        <v>11</v>
      </c>
      <c r="B23" s="8">
        <v>845562.68</v>
      </c>
      <c r="C23" s="8">
        <v>0</v>
      </c>
      <c r="D23" s="8">
        <v>845562.68</v>
      </c>
      <c r="E23" s="8">
        <v>0</v>
      </c>
      <c r="F23" s="40">
        <v>1</v>
      </c>
      <c r="G23" s="40">
        <v>0</v>
      </c>
      <c r="M23" s="1"/>
      <c r="N23" s="1"/>
    </row>
    <row r="24" spans="1:14" ht="13.95" customHeight="1" x14ac:dyDescent="0.3">
      <c r="A24" s="6" t="s">
        <v>24</v>
      </c>
      <c r="B24" s="8">
        <v>0</v>
      </c>
      <c r="C24" s="8">
        <v>0</v>
      </c>
      <c r="D24" s="8">
        <v>0</v>
      </c>
      <c r="E24" s="8">
        <v>0</v>
      </c>
      <c r="F24" s="40">
        <v>0</v>
      </c>
      <c r="G24" s="40">
        <v>0</v>
      </c>
    </row>
    <row r="25" spans="1:14" s="11" customFormat="1" ht="13.95" customHeight="1" x14ac:dyDescent="0.3">
      <c r="A25" s="6" t="s">
        <v>17</v>
      </c>
      <c r="B25" s="42">
        <v>845562.68</v>
      </c>
      <c r="C25" s="42">
        <v>0</v>
      </c>
      <c r="D25" s="42">
        <v>845562.68</v>
      </c>
      <c r="E25" s="42">
        <v>0</v>
      </c>
      <c r="F25" s="43">
        <v>1</v>
      </c>
      <c r="G25" s="43">
        <v>0</v>
      </c>
      <c r="I25" s="12"/>
      <c r="J25" s="12"/>
    </row>
    <row r="26" spans="1:14" s="20" customFormat="1" ht="13.95" customHeight="1" x14ac:dyDescent="0.3">
      <c r="A26" s="10" t="s">
        <v>3</v>
      </c>
      <c r="B26" s="24">
        <v>178715963.78</v>
      </c>
      <c r="C26" s="24">
        <v>3379800</v>
      </c>
      <c r="D26" s="24">
        <v>174351944.00999999</v>
      </c>
      <c r="E26" s="24">
        <v>984219.77</v>
      </c>
      <c r="F26" s="41">
        <v>28</v>
      </c>
      <c r="G26" s="41">
        <v>1</v>
      </c>
      <c r="I26" s="31"/>
      <c r="J26" s="31"/>
    </row>
  </sheetData>
  <mergeCells count="8">
    <mergeCell ref="F2:F3"/>
    <mergeCell ref="G2:G3"/>
    <mergeCell ref="A1:A3"/>
    <mergeCell ref="B1:B3"/>
    <mergeCell ref="C1:G1"/>
    <mergeCell ref="C2:C3"/>
    <mergeCell ref="D2:D3"/>
    <mergeCell ref="E2:E3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="130" zoomScaleNormal="130" workbookViewId="0">
      <selection activeCell="G23" sqref="G23"/>
    </sheetView>
  </sheetViews>
  <sheetFormatPr defaultRowHeight="14.4" x14ac:dyDescent="0.3"/>
  <cols>
    <col min="1" max="1" width="11.6640625" customWidth="1"/>
    <col min="2" max="2" width="11.88671875" customWidth="1"/>
    <col min="3" max="3" width="10.5546875" customWidth="1"/>
    <col min="4" max="4" width="10.44140625" customWidth="1"/>
    <col min="5" max="5" width="5" customWidth="1"/>
    <col min="6" max="6" width="7.33203125" customWidth="1"/>
  </cols>
  <sheetData>
    <row r="1" spans="1:6" s="23" customFormat="1" ht="23.4" customHeight="1" x14ac:dyDescent="0.3">
      <c r="A1" s="75" t="s">
        <v>10</v>
      </c>
      <c r="B1" s="85" t="s">
        <v>44</v>
      </c>
      <c r="C1" s="86"/>
      <c r="D1" s="87"/>
      <c r="E1" s="71" t="s">
        <v>40</v>
      </c>
      <c r="F1" s="71"/>
    </row>
    <row r="2" spans="1:6" s="23" customFormat="1" ht="14.4" customHeight="1" x14ac:dyDescent="0.3">
      <c r="A2" s="81"/>
      <c r="B2" s="77" t="s">
        <v>6</v>
      </c>
      <c r="C2" s="82" t="s">
        <v>43</v>
      </c>
      <c r="D2" s="82" t="s">
        <v>42</v>
      </c>
      <c r="E2" s="82" t="s">
        <v>41</v>
      </c>
      <c r="F2" s="82" t="s">
        <v>9</v>
      </c>
    </row>
    <row r="3" spans="1:6" s="23" customFormat="1" ht="14.4" customHeight="1" x14ac:dyDescent="0.3">
      <c r="A3" s="81"/>
      <c r="B3" s="79"/>
      <c r="C3" s="83"/>
      <c r="D3" s="83"/>
      <c r="E3" s="83"/>
      <c r="F3" s="83"/>
    </row>
    <row r="4" spans="1:6" s="23" customFormat="1" ht="27" customHeight="1" x14ac:dyDescent="0.3">
      <c r="A4" s="76"/>
      <c r="B4" s="78"/>
      <c r="C4" s="84"/>
      <c r="D4" s="84"/>
      <c r="E4" s="84"/>
      <c r="F4" s="84"/>
    </row>
    <row r="5" spans="1:6" ht="13.95" customHeight="1" x14ac:dyDescent="0.3">
      <c r="A5" s="18"/>
      <c r="B5" s="9"/>
      <c r="C5" s="28"/>
      <c r="D5" s="19"/>
      <c r="E5" s="7"/>
      <c r="F5" s="7"/>
    </row>
    <row r="6" spans="1:6" ht="13.95" customHeight="1" x14ac:dyDescent="0.3">
      <c r="A6" s="18" t="s">
        <v>19</v>
      </c>
      <c r="B6" s="47">
        <v>0</v>
      </c>
      <c r="C6" s="47">
        <v>0</v>
      </c>
      <c r="D6" s="47">
        <v>0</v>
      </c>
      <c r="E6" s="46">
        <v>0</v>
      </c>
      <c r="F6" s="45">
        <v>0</v>
      </c>
    </row>
    <row r="7" spans="1:6" ht="13.95" customHeight="1" x14ac:dyDescent="0.3">
      <c r="A7" s="18" t="s">
        <v>20</v>
      </c>
      <c r="B7" s="47">
        <v>24732768.02</v>
      </c>
      <c r="C7" s="47">
        <f>B7-D7</f>
        <v>19764420.629999999</v>
      </c>
      <c r="D7" s="47">
        <v>4968347.3900000006</v>
      </c>
      <c r="E7" s="46">
        <v>6</v>
      </c>
      <c r="F7" s="45">
        <v>503.86</v>
      </c>
    </row>
    <row r="8" spans="1:6" s="11" customFormat="1" ht="13.95" customHeight="1" x14ac:dyDescent="0.3">
      <c r="A8" s="18" t="s">
        <v>21</v>
      </c>
      <c r="B8" s="88">
        <v>0</v>
      </c>
      <c r="C8" s="88">
        <f t="shared" ref="C8:C23" si="0">B8-D8</f>
        <v>0</v>
      </c>
      <c r="D8" s="88">
        <v>0</v>
      </c>
      <c r="E8" s="89">
        <v>0</v>
      </c>
      <c r="F8" s="90">
        <v>0</v>
      </c>
    </row>
    <row r="9" spans="1:6" s="11" customFormat="1" ht="13.95" customHeight="1" x14ac:dyDescent="0.3">
      <c r="A9" s="18" t="s">
        <v>11</v>
      </c>
      <c r="B9" s="88">
        <v>104742885.89999999</v>
      </c>
      <c r="C9" s="90">
        <v>77889311.36999999</v>
      </c>
      <c r="D9" s="90">
        <v>26853574.530000005</v>
      </c>
      <c r="E9" s="89">
        <v>14</v>
      </c>
      <c r="F9" s="90">
        <v>736.45999999999981</v>
      </c>
    </row>
    <row r="10" spans="1:6" s="11" customFormat="1" ht="13.95" customHeight="1" x14ac:dyDescent="0.3">
      <c r="A10" s="18" t="s">
        <v>22</v>
      </c>
      <c r="B10" s="88">
        <v>28356367.240000002</v>
      </c>
      <c r="C10" s="88">
        <f t="shared" si="0"/>
        <v>22884078.080000002</v>
      </c>
      <c r="D10" s="88">
        <v>5472289.1600000001</v>
      </c>
      <c r="E10" s="89">
        <v>4</v>
      </c>
      <c r="F10" s="90">
        <v>406.80000000000007</v>
      </c>
    </row>
    <row r="11" spans="1:6" s="11" customFormat="1" ht="13.95" customHeight="1" x14ac:dyDescent="0.3">
      <c r="A11" s="18" t="s">
        <v>23</v>
      </c>
      <c r="B11" s="88">
        <v>0</v>
      </c>
      <c r="C11" s="88">
        <f t="shared" si="0"/>
        <v>0</v>
      </c>
      <c r="D11" s="88">
        <v>0</v>
      </c>
      <c r="E11" s="89">
        <v>0</v>
      </c>
      <c r="F11" s="90">
        <v>0</v>
      </c>
    </row>
    <row r="12" spans="1:6" s="91" customFormat="1" ht="13.95" customHeight="1" x14ac:dyDescent="0.3">
      <c r="A12" s="18" t="s">
        <v>24</v>
      </c>
      <c r="B12" s="88">
        <v>0</v>
      </c>
      <c r="C12" s="88">
        <f t="shared" si="0"/>
        <v>0</v>
      </c>
      <c r="D12" s="88">
        <v>0</v>
      </c>
      <c r="E12" s="89">
        <v>0</v>
      </c>
      <c r="F12" s="90">
        <v>0</v>
      </c>
    </row>
    <row r="13" spans="1:6" s="11" customFormat="1" ht="13.95" customHeight="1" x14ac:dyDescent="0.3">
      <c r="A13" s="18" t="s">
        <v>25</v>
      </c>
      <c r="B13" s="88">
        <v>0</v>
      </c>
      <c r="C13" s="88">
        <f t="shared" si="0"/>
        <v>0</v>
      </c>
      <c r="D13" s="88">
        <v>0</v>
      </c>
      <c r="E13" s="89">
        <v>0</v>
      </c>
      <c r="F13" s="90">
        <v>0</v>
      </c>
    </row>
    <row r="14" spans="1:6" s="11" customFormat="1" ht="13.95" customHeight="1" x14ac:dyDescent="0.3">
      <c r="A14" s="18" t="s">
        <v>26</v>
      </c>
      <c r="B14" s="88">
        <v>0</v>
      </c>
      <c r="C14" s="88">
        <f t="shared" si="0"/>
        <v>0</v>
      </c>
      <c r="D14" s="88">
        <v>0</v>
      </c>
      <c r="E14" s="89">
        <v>0</v>
      </c>
      <c r="F14" s="90">
        <v>0</v>
      </c>
    </row>
    <row r="15" spans="1:6" s="11" customFormat="1" ht="13.95" customHeight="1" x14ac:dyDescent="0.3">
      <c r="A15" s="18" t="s">
        <v>27</v>
      </c>
      <c r="B15" s="88">
        <v>0</v>
      </c>
      <c r="C15" s="88">
        <f t="shared" si="0"/>
        <v>0</v>
      </c>
      <c r="D15" s="88">
        <v>0</v>
      </c>
      <c r="E15" s="89">
        <v>0</v>
      </c>
      <c r="F15" s="90">
        <v>0</v>
      </c>
    </row>
    <row r="16" spans="1:6" s="11" customFormat="1" ht="13.95" customHeight="1" x14ac:dyDescent="0.3">
      <c r="A16" s="6" t="s">
        <v>28</v>
      </c>
      <c r="B16" s="88">
        <v>12381621.52</v>
      </c>
      <c r="C16" s="90">
        <v>8516746.3499999996</v>
      </c>
      <c r="D16" s="90">
        <v>3864875.17</v>
      </c>
      <c r="E16" s="89">
        <v>2</v>
      </c>
      <c r="F16" s="90">
        <v>81.099999999999994</v>
      </c>
    </row>
    <row r="17" spans="1:6" s="11" customFormat="1" ht="13.95" customHeight="1" x14ac:dyDescent="0.3">
      <c r="A17" s="18" t="s">
        <v>29</v>
      </c>
      <c r="B17" s="88">
        <v>3500000</v>
      </c>
      <c r="C17" s="88">
        <f t="shared" si="0"/>
        <v>1676773.22</v>
      </c>
      <c r="D17" s="88">
        <v>1823226.78</v>
      </c>
      <c r="E17" s="89">
        <v>1</v>
      </c>
      <c r="F17" s="90">
        <v>57.2</v>
      </c>
    </row>
    <row r="18" spans="1:6" s="11" customFormat="1" ht="13.95" customHeight="1" x14ac:dyDescent="0.3">
      <c r="A18" s="18" t="s">
        <v>30</v>
      </c>
      <c r="B18" s="88">
        <v>0</v>
      </c>
      <c r="C18" s="88">
        <f t="shared" si="0"/>
        <v>0</v>
      </c>
      <c r="D18" s="88">
        <v>0</v>
      </c>
      <c r="E18" s="89">
        <v>0</v>
      </c>
      <c r="F18" s="90">
        <v>0</v>
      </c>
    </row>
    <row r="19" spans="1:6" s="32" customFormat="1" ht="13.95" customHeight="1" x14ac:dyDescent="0.3">
      <c r="A19" s="18" t="s">
        <v>12</v>
      </c>
      <c r="B19" s="88">
        <v>23309942.41</v>
      </c>
      <c r="C19" s="88">
        <f t="shared" si="0"/>
        <v>17424649.41</v>
      </c>
      <c r="D19" s="88">
        <v>5885293</v>
      </c>
      <c r="E19" s="89">
        <v>4</v>
      </c>
      <c r="F19" s="90">
        <v>391.78</v>
      </c>
    </row>
    <row r="20" spans="1:6" s="11" customFormat="1" ht="13.95" customHeight="1" x14ac:dyDescent="0.3">
      <c r="A20" s="18" t="s">
        <v>31</v>
      </c>
      <c r="B20" s="88">
        <v>0</v>
      </c>
      <c r="C20" s="88">
        <f t="shared" si="0"/>
        <v>0</v>
      </c>
      <c r="D20" s="88">
        <v>0</v>
      </c>
      <c r="E20" s="89">
        <v>0</v>
      </c>
      <c r="F20" s="90">
        <v>0</v>
      </c>
    </row>
    <row r="21" spans="1:6" s="92" customFormat="1" ht="13.95" customHeight="1" x14ac:dyDescent="0.3">
      <c r="A21" s="18" t="s">
        <v>32</v>
      </c>
      <c r="B21" s="88">
        <v>0</v>
      </c>
      <c r="C21" s="88">
        <f t="shared" si="0"/>
        <v>0</v>
      </c>
      <c r="D21" s="88">
        <v>0</v>
      </c>
      <c r="E21" s="89">
        <v>0</v>
      </c>
      <c r="F21" s="90">
        <v>0</v>
      </c>
    </row>
    <row r="22" spans="1:6" s="11" customFormat="1" ht="13.95" customHeight="1" x14ac:dyDescent="0.3">
      <c r="A22" s="18" t="s">
        <v>33</v>
      </c>
      <c r="B22" s="88">
        <v>0</v>
      </c>
      <c r="C22" s="88">
        <f t="shared" si="0"/>
        <v>0</v>
      </c>
      <c r="D22" s="88">
        <v>0</v>
      </c>
      <c r="E22" s="89">
        <v>0</v>
      </c>
      <c r="F22" s="90">
        <v>0</v>
      </c>
    </row>
    <row r="23" spans="1:6" s="94" customFormat="1" ht="13.95" customHeight="1" x14ac:dyDescent="0.3">
      <c r="A23" s="33" t="s">
        <v>34</v>
      </c>
      <c r="B23" s="93">
        <f t="shared" ref="B23:C23" si="1">SUM(B6:B22)</f>
        <v>197023585.09</v>
      </c>
      <c r="C23" s="93">
        <f t="shared" si="1"/>
        <v>148155979.05999997</v>
      </c>
      <c r="D23" s="93">
        <f>SUM(D6:D22)</f>
        <v>48867606.030000009</v>
      </c>
      <c r="E23" s="89">
        <v>31</v>
      </c>
      <c r="F23" s="93">
        <v>2177.1999999999998</v>
      </c>
    </row>
    <row r="24" spans="1:6" s="11" customFormat="1" ht="13.95" customHeight="1" x14ac:dyDescent="0.3">
      <c r="A24" s="6" t="s">
        <v>11</v>
      </c>
      <c r="B24" s="59">
        <v>845562.68</v>
      </c>
      <c r="C24" s="59">
        <v>845562.68</v>
      </c>
      <c r="D24" s="60">
        <v>0</v>
      </c>
      <c r="E24" s="89">
        <v>1</v>
      </c>
      <c r="F24" s="7" t="s">
        <v>35</v>
      </c>
    </row>
    <row r="25" spans="1:6" s="11" customFormat="1" ht="13.95" customHeight="1" x14ac:dyDescent="0.3">
      <c r="A25" s="6" t="s">
        <v>24</v>
      </c>
      <c r="B25" s="59">
        <v>0</v>
      </c>
      <c r="C25" s="88">
        <v>0</v>
      </c>
      <c r="D25" s="60">
        <v>0</v>
      </c>
      <c r="E25" s="89">
        <v>0</v>
      </c>
      <c r="F25" s="7" t="s">
        <v>35</v>
      </c>
    </row>
    <row r="26" spans="1:6" s="11" customFormat="1" ht="13.95" customHeight="1" x14ac:dyDescent="0.3">
      <c r="A26" s="33" t="s">
        <v>17</v>
      </c>
      <c r="B26" s="34">
        <v>845562.68</v>
      </c>
      <c r="C26" s="88">
        <f>SUM(C24:C25)</f>
        <v>845562.68</v>
      </c>
      <c r="D26" s="34">
        <v>0</v>
      </c>
      <c r="E26" s="89">
        <v>1</v>
      </c>
      <c r="F26" s="7" t="s">
        <v>35</v>
      </c>
    </row>
    <row r="27" spans="1:6" s="94" customFormat="1" ht="13.95" customHeight="1" x14ac:dyDescent="0.3">
      <c r="A27" s="58" t="s">
        <v>3</v>
      </c>
      <c r="B27" s="95">
        <f t="shared" ref="B27:C27" si="2">B23+B26</f>
        <v>197869147.77000001</v>
      </c>
      <c r="C27" s="95">
        <f t="shared" si="2"/>
        <v>149001541.73999998</v>
      </c>
      <c r="D27" s="95">
        <f>D23+D26</f>
        <v>48867606.030000009</v>
      </c>
      <c r="E27" s="96">
        <v>32</v>
      </c>
      <c r="F27" s="93">
        <v>2177.1999999999998</v>
      </c>
    </row>
    <row r="28" spans="1:6" s="11" customFormat="1" x14ac:dyDescent="0.3">
      <c r="B28" s="97"/>
    </row>
  </sheetData>
  <mergeCells count="8">
    <mergeCell ref="A1:A4"/>
    <mergeCell ref="B2:B4"/>
    <mergeCell ref="C2:C4"/>
    <mergeCell ref="E1:F1"/>
    <mergeCell ref="D2:D4"/>
    <mergeCell ref="F2:F4"/>
    <mergeCell ref="E2:E4"/>
    <mergeCell ref="B1:D1"/>
  </mergeCells>
  <pageMargins left="0.7" right="0.7" top="0.75" bottom="0.75" header="0.3" footer="0.3"/>
  <pageSetup paperSize="9" scale="8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ассигнования</vt:lpstr>
      <vt:lpstr>распределение</vt:lpstr>
      <vt:lpstr>перечисление</vt:lpstr>
      <vt:lpstr>выполнение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Михайловна Глазырина</dc:creator>
  <cp:lastModifiedBy>Наталья Михайловна Глазырина</cp:lastModifiedBy>
  <cp:lastPrinted>2024-12-02T13:27:22Z</cp:lastPrinted>
  <dcterms:created xsi:type="dcterms:W3CDTF">2017-12-04T06:34:25Z</dcterms:created>
  <dcterms:modified xsi:type="dcterms:W3CDTF">2025-10-03T11:30:32Z</dcterms:modified>
</cp:coreProperties>
</file>